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投保清单" sheetId="1" r:id="rId1"/>
    <sheet name="江东天地" sheetId="2" r:id="rId2"/>
    <sheet name="江东发展大厦" sheetId="5" r:id="rId3"/>
    <sheet name="1.5级企业港" sheetId="6" r:id="rId4"/>
    <sheet name="空港多功能仓储中心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<sst xmlns="http://schemas.openxmlformats.org/spreadsheetml/2006/main" count="137" uniqueCount="70">
  <si>
    <t>资产投保清单</t>
  </si>
  <si>
    <t>序号</t>
  </si>
  <si>
    <t>项目名称</t>
  </si>
  <si>
    <t>公司名称</t>
  </si>
  <si>
    <t>投保名称</t>
  </si>
  <si>
    <t>保险标的</t>
  </si>
  <si>
    <t>投保金额——账面原值
（万元）</t>
  </si>
  <si>
    <t>竣工验收时间</t>
  </si>
  <si>
    <t>建筑结构</t>
  </si>
  <si>
    <t>标的地址</t>
  </si>
  <si>
    <t>备注</t>
  </si>
  <si>
    <t>保费</t>
  </si>
  <si>
    <t>江东发展大厦</t>
  </si>
  <si>
    <t>海口江东新区城市投资有限公司</t>
  </si>
  <si>
    <t>财产一切险</t>
  </si>
  <si>
    <t>江东发展大厦办公楼</t>
  </si>
  <si>
    <t>框架剪力墙+钢结构</t>
  </si>
  <si>
    <t>海口市美兰区江东大道202号</t>
  </si>
  <si>
    <t>1.5级企业港</t>
  </si>
  <si>
    <t>海南江东智慧投资发展有限公司</t>
  </si>
  <si>
    <t>企业港办公楼</t>
  </si>
  <si>
    <t>钢结构+模块集装箱</t>
  </si>
  <si>
    <t>海口市美兰区演丰镇江东大道187号</t>
  </si>
  <si>
    <t>此项目暂无产权证，土地为租赁，土地租赁合同已到期。因政府暂未对外出租，暂无法续签。</t>
  </si>
  <si>
    <t>空港综合保税区多功能物流仓库中心</t>
  </si>
  <si>
    <t>海口空港综合保税区发展有限公司</t>
  </si>
  <si>
    <t>空港综合保税区多功能物流仓库中心厂房</t>
  </si>
  <si>
    <t>2022年12月竣工</t>
  </si>
  <si>
    <t>钢结构（屋面轻钢结构，外墙铝板及玻璃幕墙)</t>
  </si>
  <si>
    <t>海口空港综合保税区内</t>
  </si>
  <si>
    <t>江东天地</t>
  </si>
  <si>
    <t>海口江发投资有限公司</t>
  </si>
  <si>
    <t>框架+框架剪力墙结构</t>
  </si>
  <si>
    <t>海口市江东新区起步区中轴线北端，四横路以北，西一路以东，东一路以西，一横路以南。</t>
  </si>
  <si>
    <t>合计</t>
  </si>
  <si>
    <t>财产保险标的清单及保险价值明细</t>
  </si>
  <si>
    <t>单位：元</t>
  </si>
  <si>
    <t>项目</t>
  </si>
  <si>
    <t>名称</t>
  </si>
  <si>
    <t>数量</t>
  </si>
  <si>
    <t>单位</t>
  </si>
  <si>
    <t>保险标的物价值</t>
  </si>
  <si>
    <t>房屋建筑</t>
  </si>
  <si>
    <t>项</t>
  </si>
  <si>
    <t>不包括土地及前期间接费用</t>
  </si>
  <si>
    <t>房屋装修</t>
  </si>
  <si>
    <t>电梯</t>
  </si>
  <si>
    <t>部</t>
  </si>
  <si>
    <t>36台直梯，30台扶梯</t>
  </si>
  <si>
    <t>中央空调及新风系统</t>
  </si>
  <si>
    <t>套</t>
  </si>
  <si>
    <t>石材玻璃幕墙</t>
  </si>
  <si>
    <t>办公设备</t>
  </si>
  <si>
    <t>高低压配电房设备</t>
  </si>
  <si>
    <t>发电机组</t>
  </si>
  <si>
    <t>消防设备</t>
  </si>
  <si>
    <t>园林景观</t>
  </si>
  <si>
    <t>小计</t>
  </si>
  <si>
    <t>江发大厦</t>
  </si>
  <si>
    <t>空调系统</t>
  </si>
  <si>
    <t>石材及玻璃幕墙</t>
  </si>
  <si>
    <t>建筑给水排水及供暖</t>
  </si>
  <si>
    <t>建筑电气</t>
  </si>
  <si>
    <t>含泛光照明</t>
  </si>
  <si>
    <t>智能建筑</t>
  </si>
  <si>
    <t>小市政</t>
  </si>
  <si>
    <t>标识标牌</t>
  </si>
  <si>
    <t>燃气工程</t>
  </si>
  <si>
    <t>钢结构</t>
  </si>
  <si>
    <t>空港多功能物流仓库中心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</si>
</sst>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&quot;月&quot;;@"/>
    <numFmt numFmtId="178" formatCode="yyyy&quot;年&quot;m&quot;月&quot;d&quot;日&quot;;@"/>
  </numFmts>
  <fonts count="33">
    <font>
      <sz val="11"/>
      <color theme="1"/>
      <name val="宋体"/>
      <charset val="134"/>
      <scheme val="minor"/>
    </font>
    <font>
      <b/>
      <sz val="24"/>
      <color rgb="FF000000"/>
      <name val="仿宋"/>
      <charset val="134"/>
    </font>
    <font>
      <sz val="18"/>
      <color theme="1"/>
      <name val="仿宋"/>
      <charset val="134"/>
    </font>
    <font>
      <sz val="18"/>
      <name val="仿宋"/>
      <charset val="134"/>
    </font>
    <font>
      <b/>
      <sz val="18"/>
      <color theme="1"/>
      <name val="仿宋"/>
      <charset val="134"/>
    </font>
    <font>
      <sz val="18"/>
      <color rgb="FFFF0000"/>
      <name val="仿宋"/>
      <charset val="134"/>
    </font>
    <font>
      <sz val="16"/>
      <color rgb="FFFF0000"/>
      <name val="宋体"/>
      <charset val="134"/>
      <scheme val="minor"/>
    </font>
    <font>
      <sz val="18"/>
      <color rgb="FF000000"/>
      <name val="宋体"/>
      <charset val="134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43" fontId="2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3" fontId="0" fillId="0" borderId="0" xfId="0" applyNumberFormat="1">
      <alignment vertical="center"/>
    </xf>
    <xf numFmtId="43" fontId="1" fillId="0" borderId="0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left" vertical="center" wrapText="1"/>
    </xf>
    <xf numFmtId="178" fontId="12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left" vertical="center" wrapText="1"/>
    </xf>
    <xf numFmtId="177" fontId="13" fillId="0" borderId="1" xfId="0" applyNumberFormat="1" applyFont="1" applyBorder="1" applyAlignment="1">
      <alignment horizontal="left" vertical="center" wrapText="1"/>
    </xf>
    <xf numFmtId="176" fontId="1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76" fontId="12" fillId="0" borderId="1" xfId="0" applyNumberFormat="1" applyFont="1" applyFill="1" applyBorder="1" applyAlignment="1">
      <alignment vertical="center"/>
    </xf>
    <xf numFmtId="176" fontId="12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1/sharedlinks" Target="sharedlinks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zoomScale="70" zoomScaleNormal="70" workbookViewId="0">
      <selection activeCell="A1" sqref="A1:K1"/>
    </sheetView>
  </sheetViews>
  <sheetFormatPr defaultColWidth="9" defaultRowHeight="14.4" outlineLevelRow="6"/>
  <cols>
    <col min="2" max="2" width="17" customWidth="1"/>
    <col min="3" max="3" width="22.8611111111111" customWidth="1"/>
    <col min="4" max="4" width="11.7314814814815" customWidth="1"/>
    <col min="5" max="5" width="29.8888888888889" style="28" customWidth="1"/>
    <col min="6" max="6" width="20.4444444444444" style="29" customWidth="1"/>
    <col min="7" max="7" width="17.6666666666667" customWidth="1"/>
    <col min="8" max="8" width="29.3333333333333" customWidth="1"/>
    <col min="9" max="10" width="33.0092592592593" customWidth="1"/>
    <col min="11" max="11" width="19.6759259259259" customWidth="1"/>
    <col min="13" max="13" width="14.8888888888889" customWidth="1"/>
  </cols>
  <sheetData>
    <row r="1" ht="35" customHeight="1" spans="1:11">
      <c r="A1" s="30" t="s">
        <v>0</v>
      </c>
      <c r="B1" s="31"/>
      <c r="C1" s="31"/>
      <c r="D1" s="31"/>
      <c r="E1" s="31"/>
      <c r="F1" s="32"/>
      <c r="G1" s="31"/>
      <c r="H1" s="31"/>
      <c r="I1" s="31"/>
      <c r="J1" s="31"/>
      <c r="K1" s="31"/>
    </row>
    <row r="2" ht="62" customHeight="1" spans="1:11">
      <c r="A2" s="33" t="s">
        <v>1</v>
      </c>
      <c r="B2" s="34" t="s">
        <v>2</v>
      </c>
      <c r="C2" s="33" t="s">
        <v>3</v>
      </c>
      <c r="D2" s="33" t="s">
        <v>4</v>
      </c>
      <c r="E2" s="33" t="s">
        <v>5</v>
      </c>
      <c r="F2" s="35" t="s">
        <v>6</v>
      </c>
      <c r="G2" s="33" t="s">
        <v>7</v>
      </c>
      <c r="H2" s="33" t="s">
        <v>8</v>
      </c>
      <c r="I2" s="33" t="s">
        <v>9</v>
      </c>
      <c r="J2" s="33" t="s">
        <v>10</v>
      </c>
      <c r="K2" s="49" t="s">
        <v>11</v>
      </c>
    </row>
    <row r="3" ht="47" customHeight="1" spans="1:11">
      <c r="A3" s="36">
        <v>1</v>
      </c>
      <c r="B3" s="37" t="s">
        <v>12</v>
      </c>
      <c r="C3" s="37" t="s">
        <v>13</v>
      </c>
      <c r="D3" s="36" t="s">
        <v>14</v>
      </c>
      <c r="E3" s="38" t="s">
        <v>15</v>
      </c>
      <c r="F3" s="39">
        <v>78337.58</v>
      </c>
      <c r="G3" s="40">
        <v>45323</v>
      </c>
      <c r="H3" s="41" t="s">
        <v>16</v>
      </c>
      <c r="I3" s="50" t="s">
        <v>17</v>
      </c>
      <c r="J3" s="50"/>
      <c r="K3" s="37"/>
    </row>
    <row r="4" ht="47" customHeight="1" spans="1:11">
      <c r="A4" s="36">
        <v>2</v>
      </c>
      <c r="B4" s="37" t="s">
        <v>18</v>
      </c>
      <c r="C4" s="38" t="s">
        <v>19</v>
      </c>
      <c r="D4" s="36" t="s">
        <v>14</v>
      </c>
      <c r="E4" s="37" t="s">
        <v>20</v>
      </c>
      <c r="F4" s="39">
        <v>15990.44</v>
      </c>
      <c r="G4" s="42">
        <v>44367</v>
      </c>
      <c r="H4" s="43" t="s">
        <v>21</v>
      </c>
      <c r="I4" s="51" t="s">
        <v>22</v>
      </c>
      <c r="J4" s="51" t="s">
        <v>23</v>
      </c>
      <c r="K4" s="37"/>
    </row>
    <row r="5" ht="47" customHeight="1" spans="1:11">
      <c r="A5" s="36">
        <v>3</v>
      </c>
      <c r="B5" s="38" t="s">
        <v>24</v>
      </c>
      <c r="C5" s="38" t="s">
        <v>25</v>
      </c>
      <c r="D5" s="36" t="s">
        <v>14</v>
      </c>
      <c r="E5" s="38" t="s">
        <v>26</v>
      </c>
      <c r="F5" s="39">
        <v>16275.76</v>
      </c>
      <c r="G5" s="40" t="s">
        <v>27</v>
      </c>
      <c r="H5" s="44" t="s">
        <v>28</v>
      </c>
      <c r="I5" s="50" t="s">
        <v>29</v>
      </c>
      <c r="J5" s="50"/>
      <c r="K5" s="37"/>
    </row>
    <row r="6" ht="47" customHeight="1" spans="1:11">
      <c r="A6" s="36">
        <v>4</v>
      </c>
      <c r="B6" s="37" t="s">
        <v>30</v>
      </c>
      <c r="C6" s="37" t="s">
        <v>31</v>
      </c>
      <c r="D6" s="36" t="s">
        <v>14</v>
      </c>
      <c r="E6" s="38" t="s">
        <v>30</v>
      </c>
      <c r="F6" s="45">
        <v>124900</v>
      </c>
      <c r="G6" s="42">
        <v>45809</v>
      </c>
      <c r="H6" s="41" t="s">
        <v>32</v>
      </c>
      <c r="I6" s="51" t="s">
        <v>33</v>
      </c>
      <c r="J6" s="52"/>
      <c r="K6" s="52"/>
    </row>
    <row r="7" ht="30" customHeight="1" spans="1:11">
      <c r="A7" s="46" t="s">
        <v>34</v>
      </c>
      <c r="B7" s="46"/>
      <c r="C7" s="46"/>
      <c r="D7" s="46"/>
      <c r="E7" s="46"/>
      <c r="F7" s="47"/>
      <c r="G7" s="48"/>
      <c r="H7" s="48"/>
      <c r="I7" s="52"/>
      <c r="J7" s="52"/>
      <c r="K7" s="52"/>
    </row>
  </sheetData>
  <sheetProtection formatCells="0" formatColumns="0" formatRows="0" insertRows="0" insertColumns="0" insertHyperlinks="0" deleteColumns="0" deleteRows="0" sort="0" autoFilter="0" pivotTables="0"/>
  <mergeCells count="1">
    <mergeCell ref="A1:K1"/>
  </mergeCells>
  <pageMargins left="0.700694444444445" right="0.700694444444445" top="0.751388888888889" bottom="0.751388888888889" header="0.298611111111111" footer="0.298611111111111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zoomScale="70" zoomScaleNormal="70" workbookViewId="0">
      <selection activeCell="F4" sqref="F4"/>
    </sheetView>
  </sheetViews>
  <sheetFormatPr defaultColWidth="24.5555555555556" defaultRowHeight="35" customHeight="1" outlineLevelCol="5"/>
  <cols>
    <col min="1" max="4" width="24.5555555555556" customWidth="1"/>
    <col min="5" max="5" width="33.3333333333333" style="25" customWidth="1"/>
    <col min="6" max="6" width="43.2222222222222" customWidth="1"/>
    <col min="7" max="16384" width="24.5555555555556" customWidth="1"/>
  </cols>
  <sheetData>
    <row r="1" ht="59" customHeight="1" spans="1:6">
      <c r="A1" s="1" t="s">
        <v>35</v>
      </c>
      <c r="B1" s="1"/>
      <c r="C1" s="1"/>
      <c r="D1" s="1"/>
      <c r="E1" s="26"/>
      <c r="F1" s="1"/>
    </row>
    <row r="2" customHeight="1" spans="1:6">
      <c r="A2" s="2"/>
      <c r="B2" s="2"/>
      <c r="C2" s="2"/>
      <c r="D2" s="2"/>
      <c r="E2" s="19"/>
      <c r="F2" s="3" t="s">
        <v>36</v>
      </c>
    </row>
    <row r="3" customHeight="1" spans="1:6">
      <c r="A3" s="4" t="s">
        <v>37</v>
      </c>
      <c r="B3" s="4" t="s">
        <v>38</v>
      </c>
      <c r="C3" s="4" t="s">
        <v>39</v>
      </c>
      <c r="D3" s="4" t="s">
        <v>40</v>
      </c>
      <c r="E3" s="9" t="s">
        <v>41</v>
      </c>
      <c r="F3" s="4" t="s">
        <v>10</v>
      </c>
    </row>
    <row r="4" customHeight="1" spans="1:6">
      <c r="A4" s="12" t="s">
        <v>30</v>
      </c>
      <c r="B4" s="13" t="s">
        <v>42</v>
      </c>
      <c r="C4" s="4">
        <v>1</v>
      </c>
      <c r="D4" s="4" t="s">
        <v>43</v>
      </c>
      <c r="E4" s="9">
        <v>866933200</v>
      </c>
      <c r="F4" s="4" t="s">
        <v>44</v>
      </c>
    </row>
    <row r="5" customHeight="1" spans="1:6">
      <c r="A5" s="27"/>
      <c r="B5" s="13" t="s">
        <v>45</v>
      </c>
      <c r="C5" s="4">
        <v>1</v>
      </c>
      <c r="D5" s="4" t="s">
        <v>43</v>
      </c>
      <c r="E5" s="9">
        <v>123338300</v>
      </c>
      <c r="F5" s="4"/>
    </row>
    <row r="6" customHeight="1" spans="1:6">
      <c r="A6" s="27"/>
      <c r="B6" s="13" t="s">
        <v>46</v>
      </c>
      <c r="C6" s="4">
        <v>66</v>
      </c>
      <c r="D6" s="4" t="s">
        <v>47</v>
      </c>
      <c r="E6" s="9">
        <v>15768400</v>
      </c>
      <c r="F6" s="4" t="s">
        <v>48</v>
      </c>
    </row>
    <row r="7" ht="54" customHeight="1" spans="1:6">
      <c r="A7" s="27"/>
      <c r="B7" s="13" t="s">
        <v>49</v>
      </c>
      <c r="C7" s="4">
        <v>1</v>
      </c>
      <c r="D7" s="4" t="s">
        <v>50</v>
      </c>
      <c r="E7" s="9">
        <v>49324100</v>
      </c>
      <c r="F7" s="4"/>
    </row>
    <row r="8" customHeight="1" spans="1:6">
      <c r="A8" s="27"/>
      <c r="B8" s="13" t="s">
        <v>51</v>
      </c>
      <c r="C8" s="4">
        <v>1</v>
      </c>
      <c r="D8" s="4" t="s">
        <v>43</v>
      </c>
      <c r="E8" s="9">
        <v>121946800</v>
      </c>
      <c r="F8" s="4"/>
    </row>
    <row r="9" customHeight="1" spans="1:6">
      <c r="A9" s="27"/>
      <c r="B9" s="13" t="s">
        <v>52</v>
      </c>
      <c r="C9" s="4">
        <v>1</v>
      </c>
      <c r="D9" s="4" t="s">
        <v>43</v>
      </c>
      <c r="E9" s="9"/>
      <c r="F9" s="4"/>
    </row>
    <row r="10" ht="54" customHeight="1" spans="1:6">
      <c r="A10" s="27"/>
      <c r="B10" s="13" t="s">
        <v>53</v>
      </c>
      <c r="C10" s="4">
        <v>1</v>
      </c>
      <c r="D10" s="4" t="s">
        <v>50</v>
      </c>
      <c r="E10" s="9">
        <v>12569000</v>
      </c>
      <c r="F10" s="4"/>
    </row>
    <row r="11" customHeight="1" spans="1:6">
      <c r="A11" s="27"/>
      <c r="B11" s="13" t="s">
        <v>54</v>
      </c>
      <c r="C11" s="4">
        <v>1</v>
      </c>
      <c r="D11" s="4" t="s">
        <v>50</v>
      </c>
      <c r="E11" s="9">
        <v>2880000</v>
      </c>
      <c r="F11" s="4"/>
    </row>
    <row r="12" customHeight="1" spans="1:6">
      <c r="A12" s="27"/>
      <c r="B12" s="13" t="s">
        <v>55</v>
      </c>
      <c r="C12" s="4">
        <v>1</v>
      </c>
      <c r="D12" s="4" t="s">
        <v>50</v>
      </c>
      <c r="E12" s="9">
        <v>24286300</v>
      </c>
      <c r="F12" s="4"/>
    </row>
    <row r="13" customHeight="1" spans="1:6">
      <c r="A13" s="27"/>
      <c r="B13" s="13" t="s">
        <v>56</v>
      </c>
      <c r="C13" s="4">
        <v>1</v>
      </c>
      <c r="D13" s="4" t="s">
        <v>43</v>
      </c>
      <c r="E13" s="9">
        <v>31953900</v>
      </c>
      <c r="F13" s="4"/>
    </row>
    <row r="14" customHeight="1" spans="1:6">
      <c r="A14" s="15"/>
      <c r="B14" s="13" t="s">
        <v>57</v>
      </c>
      <c r="C14" s="4"/>
      <c r="D14" s="4"/>
      <c r="E14" s="9">
        <f>SUM(E4:E13)</f>
        <v>1249000000</v>
      </c>
      <c r="F14" s="4"/>
    </row>
  </sheetData>
  <mergeCells count="2">
    <mergeCell ref="A1:F1"/>
    <mergeCell ref="A4:A1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70" zoomScaleNormal="70" topLeftCell="A5" workbookViewId="0">
      <selection activeCell="E2" sqref="E$1:E$1048576"/>
    </sheetView>
  </sheetViews>
  <sheetFormatPr defaultColWidth="24.5555555555556" defaultRowHeight="35" customHeight="1" outlineLevelCol="5"/>
  <cols>
    <col min="1" max="3" width="24.5555555555556" customWidth="1"/>
    <col min="4" max="4" width="29.2037037037037" customWidth="1"/>
    <col min="5" max="5" width="43.2222222222222" style="16" customWidth="1"/>
    <col min="6" max="6" width="43.7962962962963" customWidth="1"/>
    <col min="7" max="16383" width="24.5555555555556" customWidth="1"/>
  </cols>
  <sheetData>
    <row r="1" ht="59" customHeight="1" spans="1:6">
      <c r="A1" s="17" t="s">
        <v>35</v>
      </c>
      <c r="B1" s="17"/>
      <c r="C1" s="17"/>
      <c r="D1" s="17"/>
      <c r="E1" s="18"/>
      <c r="F1" s="17"/>
    </row>
    <row r="2" customHeight="1" spans="2:6">
      <c r="B2" s="2"/>
      <c r="C2" s="2"/>
      <c r="D2" s="2"/>
      <c r="E2" s="19"/>
      <c r="F2" s="3" t="s">
        <v>36</v>
      </c>
    </row>
    <row r="3" ht="59" customHeight="1" spans="1:6">
      <c r="A3" s="4" t="s">
        <v>37</v>
      </c>
      <c r="B3" s="20" t="s">
        <v>38</v>
      </c>
      <c r="C3" s="4" t="s">
        <v>39</v>
      </c>
      <c r="D3" s="4" t="s">
        <v>40</v>
      </c>
      <c r="E3" s="9" t="s">
        <v>41</v>
      </c>
      <c r="F3" s="4" t="s">
        <v>10</v>
      </c>
    </row>
    <row r="4" ht="60" customHeight="1" spans="1:6">
      <c r="A4" s="4" t="s">
        <v>58</v>
      </c>
      <c r="B4" s="4" t="s">
        <v>42</v>
      </c>
      <c r="C4" s="4">
        <v>1</v>
      </c>
      <c r="D4" s="4" t="s">
        <v>43</v>
      </c>
      <c r="E4" s="6">
        <f>783375796.22-SUM(E5:E16)</f>
        <v>401327300.869188</v>
      </c>
      <c r="F4" s="4" t="s">
        <v>44</v>
      </c>
    </row>
    <row r="5" ht="64" customHeight="1" spans="1:6">
      <c r="A5" s="4"/>
      <c r="B5" s="4" t="s">
        <v>45</v>
      </c>
      <c r="C5" s="4">
        <v>1</v>
      </c>
      <c r="D5" s="4" t="s">
        <v>43</v>
      </c>
      <c r="E5" s="9">
        <v>116275822.25751</v>
      </c>
      <c r="F5" s="21"/>
    </row>
    <row r="6" customHeight="1" spans="1:6">
      <c r="A6" s="4"/>
      <c r="B6" s="4" t="s">
        <v>46</v>
      </c>
      <c r="C6" s="4">
        <v>24</v>
      </c>
      <c r="D6" s="4" t="s">
        <v>47</v>
      </c>
      <c r="E6" s="9">
        <v>7093373.91</v>
      </c>
      <c r="F6" s="10"/>
    </row>
    <row r="7" ht="54" customHeight="1" spans="1:6">
      <c r="A7" s="4"/>
      <c r="B7" s="4" t="s">
        <v>59</v>
      </c>
      <c r="C7" s="4">
        <v>1</v>
      </c>
      <c r="D7" s="4" t="s">
        <v>50</v>
      </c>
      <c r="E7" s="9">
        <v>43834670.06</v>
      </c>
      <c r="F7" s="22"/>
    </row>
    <row r="8" customHeight="1" spans="1:6">
      <c r="A8" s="4"/>
      <c r="B8" s="23" t="s">
        <v>60</v>
      </c>
      <c r="C8" s="4">
        <v>1</v>
      </c>
      <c r="D8" s="4" t="s">
        <v>43</v>
      </c>
      <c r="E8" s="9">
        <v>85416516.713302</v>
      </c>
      <c r="F8" s="10"/>
    </row>
    <row r="9" customHeight="1" spans="1:6">
      <c r="A9" s="4"/>
      <c r="B9" s="4" t="s">
        <v>52</v>
      </c>
      <c r="C9" s="4"/>
      <c r="D9" s="4" t="s">
        <v>43</v>
      </c>
      <c r="E9" s="9"/>
      <c r="F9" s="24"/>
    </row>
    <row r="10" ht="54" customHeight="1" spans="1:6">
      <c r="A10" s="4"/>
      <c r="B10" s="13" t="s">
        <v>61</v>
      </c>
      <c r="C10" s="4">
        <v>1</v>
      </c>
      <c r="D10" s="4" t="s">
        <v>50</v>
      </c>
      <c r="E10" s="9">
        <v>17333926.99</v>
      </c>
      <c r="F10" s="10"/>
    </row>
    <row r="11" customHeight="1" spans="1:6">
      <c r="A11" s="4"/>
      <c r="B11" s="13" t="s">
        <v>62</v>
      </c>
      <c r="C11" s="4">
        <v>1</v>
      </c>
      <c r="D11" s="4" t="s">
        <v>50</v>
      </c>
      <c r="E11" s="9">
        <v>71458034.47</v>
      </c>
      <c r="F11" s="24" t="s">
        <v>63</v>
      </c>
    </row>
    <row r="12" customHeight="1" spans="1:6">
      <c r="A12" s="4"/>
      <c r="B12" s="13" t="s">
        <v>64</v>
      </c>
      <c r="C12" s="4">
        <v>1</v>
      </c>
      <c r="D12" s="4" t="s">
        <v>50</v>
      </c>
      <c r="E12" s="9">
        <v>16175400</v>
      </c>
      <c r="F12" s="10"/>
    </row>
    <row r="13" customHeight="1" spans="1:6">
      <c r="A13" s="4"/>
      <c r="B13" s="4" t="s">
        <v>56</v>
      </c>
      <c r="C13" s="4">
        <v>1</v>
      </c>
      <c r="D13" s="4" t="s">
        <v>43</v>
      </c>
      <c r="E13" s="9">
        <v>18508186.02</v>
      </c>
      <c r="F13" s="10"/>
    </row>
    <row r="14" customHeight="1" spans="1:6">
      <c r="A14" s="4"/>
      <c r="B14" s="4" t="s">
        <v>65</v>
      </c>
      <c r="C14" s="4">
        <v>1</v>
      </c>
      <c r="D14" s="4" t="s">
        <v>43</v>
      </c>
      <c r="E14" s="9">
        <v>4871830.05</v>
      </c>
      <c r="F14" s="10"/>
    </row>
    <row r="15" customHeight="1" spans="1:6">
      <c r="A15" s="4"/>
      <c r="B15" s="4" t="s">
        <v>66</v>
      </c>
      <c r="C15" s="4">
        <v>1</v>
      </c>
      <c r="D15" s="4" t="s">
        <v>43</v>
      </c>
      <c r="E15" s="9">
        <v>848433.35</v>
      </c>
      <c r="F15" s="10"/>
    </row>
    <row r="16" customHeight="1" spans="1:6">
      <c r="A16" s="4"/>
      <c r="B16" s="4" t="s">
        <v>67</v>
      </c>
      <c r="C16" s="4">
        <v>1</v>
      </c>
      <c r="D16" s="4" t="s">
        <v>43</v>
      </c>
      <c r="E16" s="9">
        <v>232301.53</v>
      </c>
      <c r="F16" s="10"/>
    </row>
    <row r="17" customHeight="1" spans="1:6">
      <c r="A17" s="4"/>
      <c r="B17" s="4" t="s">
        <v>57</v>
      </c>
      <c r="C17" s="4"/>
      <c r="D17" s="4"/>
      <c r="E17" s="9">
        <f>SUM(E4:E16)</f>
        <v>783375796.22</v>
      </c>
      <c r="F17" s="10"/>
    </row>
  </sheetData>
  <mergeCells count="2">
    <mergeCell ref="A1:F1"/>
    <mergeCell ref="A4:A1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zoomScale="70" zoomScaleNormal="70" workbookViewId="0">
      <selection activeCell="F8" sqref="F8"/>
    </sheetView>
  </sheetViews>
  <sheetFormatPr defaultColWidth="24.5555555555556" defaultRowHeight="35" customHeight="1" outlineLevelRow="4" outlineLevelCol="5"/>
  <cols>
    <col min="1" max="4" width="24.5555555555556" customWidth="1"/>
    <col min="5" max="5" width="29.2037037037037" customWidth="1"/>
    <col min="6" max="6" width="43.2222222222222" customWidth="1"/>
    <col min="7" max="16380" width="24.5555555555556" customWidth="1"/>
  </cols>
  <sheetData>
    <row r="1" ht="59" customHeight="1" spans="1:6">
      <c r="A1" s="1" t="s">
        <v>35</v>
      </c>
      <c r="B1" s="1"/>
      <c r="C1" s="1"/>
      <c r="D1" s="1"/>
      <c r="E1" s="1"/>
      <c r="F1" s="1"/>
    </row>
    <row r="2" customHeight="1" spans="1:6">
      <c r="A2" s="2"/>
      <c r="B2" s="2"/>
      <c r="C2" s="2"/>
      <c r="D2" s="2"/>
      <c r="E2" s="2"/>
      <c r="F2" s="3" t="s">
        <v>36</v>
      </c>
    </row>
    <row r="3" customHeight="1" spans="1:6">
      <c r="A3" s="4" t="s">
        <v>37</v>
      </c>
      <c r="B3" s="4" t="s">
        <v>38</v>
      </c>
      <c r="C3" s="4" t="s">
        <v>39</v>
      </c>
      <c r="D3" s="4" t="s">
        <v>40</v>
      </c>
      <c r="E3" s="4" t="s">
        <v>41</v>
      </c>
      <c r="F3" s="4" t="s">
        <v>10</v>
      </c>
    </row>
    <row r="4" customHeight="1" spans="1:6">
      <c r="A4" s="12" t="s">
        <v>18</v>
      </c>
      <c r="B4" s="13" t="s">
        <v>68</v>
      </c>
      <c r="C4" s="4">
        <v>1</v>
      </c>
      <c r="D4" s="4" t="s">
        <v>43</v>
      </c>
      <c r="E4" s="14">
        <v>159904432.54</v>
      </c>
      <c r="F4" s="4"/>
    </row>
    <row r="5" customHeight="1" spans="1:6">
      <c r="A5" s="15"/>
      <c r="B5" s="13" t="s">
        <v>57</v>
      </c>
      <c r="C5" s="4"/>
      <c r="D5" s="4"/>
      <c r="E5" s="4">
        <f>SUM(E4:E4)</f>
        <v>159904432.54</v>
      </c>
      <c r="F5" s="4"/>
    </row>
  </sheetData>
  <mergeCells count="2">
    <mergeCell ref="A1:F1"/>
    <mergeCell ref="A4:A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zoomScale="70" zoomScaleNormal="70" workbookViewId="0">
      <selection activeCell="E4" sqref="E4:E7"/>
    </sheetView>
  </sheetViews>
  <sheetFormatPr defaultColWidth="24.5555555555556" defaultRowHeight="35" customHeight="1" outlineLevelRow="6" outlineLevelCol="5"/>
  <cols>
    <col min="1" max="4" width="24.5555555555556" customWidth="1"/>
    <col min="5" max="5" width="29.2037037037037" customWidth="1"/>
    <col min="6" max="6" width="43.2222222222222" customWidth="1"/>
    <col min="7" max="16380" width="24.5555555555556" customWidth="1"/>
  </cols>
  <sheetData>
    <row r="1" ht="59" customHeight="1" spans="1:6">
      <c r="A1" s="1" t="s">
        <v>35</v>
      </c>
      <c r="B1" s="1"/>
      <c r="C1" s="1"/>
      <c r="D1" s="1"/>
      <c r="E1" s="1"/>
      <c r="F1" s="1"/>
    </row>
    <row r="2" customHeight="1" spans="1:6">
      <c r="A2" s="2"/>
      <c r="B2" s="2"/>
      <c r="C2" s="2"/>
      <c r="D2" s="2"/>
      <c r="E2" s="2"/>
      <c r="F2" s="3" t="s">
        <v>36</v>
      </c>
    </row>
    <row r="3" customHeight="1" spans="1:6">
      <c r="A3" s="4" t="s">
        <v>37</v>
      </c>
      <c r="B3" s="4" t="s">
        <v>38</v>
      </c>
      <c r="C3" s="4" t="s">
        <v>39</v>
      </c>
      <c r="D3" s="4" t="s">
        <v>40</v>
      </c>
      <c r="E3" s="4" t="s">
        <v>41</v>
      </c>
      <c r="F3" s="4" t="s">
        <v>10</v>
      </c>
    </row>
    <row r="4" customHeight="1" spans="1:6">
      <c r="A4" s="5" t="s">
        <v>69</v>
      </c>
      <c r="B4" s="4" t="s">
        <v>42</v>
      </c>
      <c r="C4" s="4">
        <v>1</v>
      </c>
      <c r="D4" s="4" t="s">
        <v>43</v>
      </c>
      <c r="E4" s="6">
        <f>162757600-E5-E6</f>
        <v>154973289.48</v>
      </c>
      <c r="F4" s="4"/>
    </row>
    <row r="5" customHeight="1" spans="1:6">
      <c r="A5" s="7"/>
      <c r="B5" s="8" t="s">
        <v>51</v>
      </c>
      <c r="C5" s="4">
        <v>1</v>
      </c>
      <c r="D5" s="4" t="s">
        <v>43</v>
      </c>
      <c r="E5" s="9">
        <f>(1557412.39+2289598.13)</f>
        <v>3847010.52</v>
      </c>
      <c r="F5" s="10"/>
    </row>
    <row r="6" customHeight="1" spans="1:6">
      <c r="A6" s="7"/>
      <c r="B6" s="8" t="s">
        <v>56</v>
      </c>
      <c r="C6" s="4">
        <v>1</v>
      </c>
      <c r="D6" s="4" t="s">
        <v>43</v>
      </c>
      <c r="E6" s="9">
        <v>3937300</v>
      </c>
      <c r="F6" s="10"/>
    </row>
    <row r="7" customHeight="1" spans="1:6">
      <c r="A7" s="11"/>
      <c r="B7" s="4" t="s">
        <v>34</v>
      </c>
      <c r="C7" s="4"/>
      <c r="D7" s="4"/>
      <c r="E7" s="9">
        <f>SUM(E4:E6)</f>
        <v>162757600</v>
      </c>
      <c r="F7" s="10"/>
    </row>
  </sheetData>
  <mergeCells count="2">
    <mergeCell ref="A1:F1"/>
    <mergeCell ref="A4:A7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C h a i n s   s : r e f = " F 4 "   r g b C l r = " F F 0 0 0 0 " > < u n r e s o l v e d > < c o m m e n t C h a i n   c h a i n I d = " 4 6 c b 5 5 e c 1 1 f c a 6 8 4 6 6 2 a e b 0 c b 1 9 7 5 b 3 5 a 2 1 1 a 0 c b " > < i t e m   i d = " 1 2 5 1 9 7 b 8 5 6 9 b c 2 2 f b 1 c e 1 8 d a 5 b 8 f 9 f 7 a 3 0 e b 3 f 4 1 "   u s e r I D = " 1 6 4 6 4 7 5 9 5 1 "   u s e r N a m e = " H�ga�Z"   d a t e T i m e = " 2 0 2 4 - 1 1 - 0 7 T 0 2 : 4 0 : 3 5 "   i s N o r m a l = " 0 " > < s : t e x t > < s : r > < s : t   x m l : s p a c e = " p r e s e r v e " > &�b� _�S�N�T< / s : t > < / s : r > < / s : t e x t > < / i t e m > < / c o m m e n t C h a i n > < / u n r e s o l v e d > < r e s o l v e d / > < / c o m m e n t C h a i n s > < c o m m e n t C h a i n s   s : r e f = " F 5 "   r g b C l r = " F F 0 0 0 0 " > < u n r e s o l v e d > < c o m m e n t C h a i n   c h a i n I d = " b a 4 7 c f e 7 d 0 4 1 f a 7 4 f a c 7 1 3 a 3 3 0 c 0 0 4 7 2 1 5 8 3 f 3 b 3 " > < i t e m   i d = " 0 1 6 0 e 9 5 2 8 7 6 8 5 5 c 2 b c f 9 2 4 9 6 2 6 4 a e 7 5 9 5 b b 7 a 9 b 9 "   u s e r I D = " 1 6 4 6 4 7 5 9 5 1 "   u s e r N a m e = " H�ga�Z"   d a t e T i m e = " 2 0 2 4 - 1 1 - 0 7 T 0 2 : 3 7 : 5 2 "   i s N o r m a l = " 0 " > < s : t e x t > < s : r > < s : t   x m l : s p a c e = " p r e s e r v e " > &�b� _�Sb,g< / s : t > < / s : r > < / s : t e x t > < / i t e m > < / c o m m e n t C h a i n > < / u n r e s o l v e d > < r e s o l v e d / > < / c o m m e n t C h a i n s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WWO_wpscloud_20241029184412-48e9a6e67b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投保清单</vt:lpstr>
      <vt:lpstr>江东天地</vt:lpstr>
      <vt:lpstr>江东发展大厦</vt:lpstr>
      <vt:lpstr>1.5级企业港</vt:lpstr>
      <vt:lpstr>空港多功能仓储中心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86156</dc:creator>
  <cp:lastModifiedBy>杨硕</cp:lastModifiedBy>
  <dcterms:created xsi:type="dcterms:W3CDTF">2022-12-18T14:04:00Z</dcterms:created>
  <dcterms:modified xsi:type="dcterms:W3CDTF">2025-09-30T06:11:38Z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E7F198F911EC49E5BCD7745F1212A101_13</vt:lpwstr>
  </property>
  <property fmtid="{D5CDD505-2E9C-101B-9397-08002B2CF9AE}" pid="3" name="KSOProductBuildVer">
    <vt:lpwstr>2052-12.1.0.22529</vt:lpwstr>
  </property>
</Properties>
</file>